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s\Documents\Magic Contest Outbox\LPCh2018\"/>
    </mc:Choice>
  </mc:AlternateContent>
  <bookViews>
    <workbookView xWindow="0" yWindow="0" windowWidth="20490" windowHeight="9195"/>
  </bookViews>
  <sheets>
    <sheet name="Sheet2" sheetId="2" r:id="rId1"/>
  </sheets>
  <definedNames>
    <definedName name="_xlnm._FilterDatabase" localSheetId="0" hidden="1">Sheet2!$B$1:$L$26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2" i="2"/>
  <c r="E11" i="2"/>
  <c r="E13" i="2"/>
  <c r="E14" i="2"/>
  <c r="E15" i="2"/>
  <c r="E16" i="2"/>
  <c r="E17" i="2"/>
  <c r="E18" i="2"/>
  <c r="E19" i="2"/>
  <c r="E2" i="2"/>
  <c r="G2" i="2"/>
  <c r="J18" i="2" l="1"/>
  <c r="L18" i="2" s="1"/>
  <c r="C18" i="2" s="1"/>
  <c r="I18" i="2"/>
  <c r="G18" i="2"/>
  <c r="J16" i="2"/>
  <c r="K16" i="2" s="1"/>
  <c r="I16" i="2"/>
  <c r="G16" i="2"/>
  <c r="J11" i="2"/>
  <c r="K11" i="2" s="1"/>
  <c r="I11" i="2"/>
  <c r="G11" i="2"/>
  <c r="J19" i="2"/>
  <c r="K19" i="2" s="1"/>
  <c r="I19" i="2"/>
  <c r="G19" i="2"/>
  <c r="J9" i="2"/>
  <c r="K9" i="2" s="1"/>
  <c r="I9" i="2"/>
  <c r="G9" i="2"/>
  <c r="J12" i="2"/>
  <c r="K12" i="2" s="1"/>
  <c r="I12" i="2"/>
  <c r="G12" i="2"/>
  <c r="J5" i="2"/>
  <c r="K5" i="2" s="1"/>
  <c r="I5" i="2"/>
  <c r="G5" i="2"/>
  <c r="J17" i="2"/>
  <c r="K17" i="2" s="1"/>
  <c r="I17" i="2"/>
  <c r="G17" i="2"/>
  <c r="J15" i="2"/>
  <c r="K15" i="2" s="1"/>
  <c r="I15" i="2"/>
  <c r="G15" i="2"/>
  <c r="J13" i="2"/>
  <c r="K13" i="2" s="1"/>
  <c r="I13" i="2"/>
  <c r="G13" i="2"/>
  <c r="J10" i="2"/>
  <c r="L10" i="2" s="1"/>
  <c r="C10" i="2" s="1"/>
  <c r="I10" i="2"/>
  <c r="G10" i="2"/>
  <c r="J3" i="2"/>
  <c r="K3" i="2" s="1"/>
  <c r="I3" i="2"/>
  <c r="G3" i="2"/>
  <c r="J14" i="2"/>
  <c r="K14" i="2" s="1"/>
  <c r="I14" i="2"/>
  <c r="G14" i="2"/>
  <c r="J8" i="2"/>
  <c r="K8" i="2" s="1"/>
  <c r="I8" i="2"/>
  <c r="G8" i="2"/>
  <c r="J2" i="2"/>
  <c r="I2" i="2"/>
  <c r="J6" i="2"/>
  <c r="K6" i="2" s="1"/>
  <c r="I6" i="2"/>
  <c r="G6" i="2"/>
  <c r="J4" i="2"/>
  <c r="K4" i="2" s="1"/>
  <c r="I4" i="2"/>
  <c r="G4" i="2"/>
  <c r="J7" i="2"/>
  <c r="K7" i="2" s="1"/>
  <c r="I7" i="2"/>
  <c r="G7" i="2"/>
  <c r="K2" i="2" l="1"/>
  <c r="L2" i="2"/>
  <c r="L9" i="2"/>
  <c r="C9" i="2" s="1"/>
  <c r="C2" i="2"/>
  <c r="K18" i="2"/>
  <c r="L19" i="2"/>
  <c r="C19" i="2" s="1"/>
  <c r="K10" i="2"/>
  <c r="L16" i="2"/>
  <c r="C16" i="2" s="1"/>
  <c r="L12" i="2"/>
  <c r="C12" i="2" s="1"/>
  <c r="L15" i="2"/>
  <c r="C15" i="2" s="1"/>
  <c r="L3" i="2"/>
  <c r="C3" i="2" s="1"/>
  <c r="L6" i="2"/>
  <c r="C6" i="2" s="1"/>
  <c r="L11" i="2"/>
  <c r="C11" i="2" s="1"/>
  <c r="L5" i="2"/>
  <c r="C5" i="2" s="1"/>
  <c r="L13" i="2"/>
  <c r="C13" i="2" s="1"/>
  <c r="L14" i="2"/>
  <c r="C14" i="2" s="1"/>
  <c r="L4" i="2"/>
  <c r="C4" i="2" s="1"/>
  <c r="L7" i="2"/>
  <c r="C7" i="2" s="1"/>
  <c r="L17" i="2"/>
  <c r="C17" i="2" s="1"/>
  <c r="L8" i="2"/>
  <c r="C8" i="2" s="1"/>
</calcChain>
</file>

<file path=xl/sharedStrings.xml><?xml version="1.0" encoding="utf-8"?>
<sst xmlns="http://schemas.openxmlformats.org/spreadsheetml/2006/main" count="30" uniqueCount="30">
  <si>
    <t>Qal</t>
  </si>
  <si>
    <t>SUMMA</t>
  </si>
  <si>
    <t>Vieta</t>
  </si>
  <si>
    <t>Spēlētāji</t>
  </si>
  <si>
    <t>Ivars Rubenis-Aigars Ģērmanis</t>
  </si>
  <si>
    <t>Maija Romanovska-Mārtiņs Lorencs</t>
  </si>
  <si>
    <t>Andris Smilgājs-Uģis Jansons</t>
  </si>
  <si>
    <t>Jeļena Alfejeva-Kārlis Rubīns</t>
  </si>
  <si>
    <t>Jānis Romanovskis-Māris Purgailis</t>
  </si>
  <si>
    <t>Jānis Dzenis-Ivo Zariņš</t>
  </si>
  <si>
    <t>Jānis Ilziņš-Nauris Pelsis</t>
  </si>
  <si>
    <t>Gundega Lojāne-Mārtiņš Egle</t>
  </si>
  <si>
    <t>Joel Asmae-Marko Tenn</t>
  </si>
  <si>
    <t>Diāna Kampara-Ginta Garkāje</t>
  </si>
  <si>
    <t>Jānis Bendiks-Jānis Bethers</t>
  </si>
  <si>
    <t>Uldis Bethers-Adriāns Imša</t>
  </si>
  <si>
    <t>Andris Kravalis-Imants Parādnieks</t>
  </si>
  <si>
    <t>Ivars Ilziņš-Alfreds Maļinskis</t>
  </si>
  <si>
    <t>Dace Rostoka-Ivars Bebrišs</t>
  </si>
  <si>
    <t>Dagnija Dirba-Egons Lavendelis sen.</t>
  </si>
  <si>
    <t>Jānis Irbe-Andris Putniņš</t>
  </si>
  <si>
    <t>MP 1.s.</t>
  </si>
  <si>
    <t>MP atlase</t>
  </si>
  <si>
    <t>Fināls %</t>
  </si>
  <si>
    <t>Fināls MP</t>
  </si>
  <si>
    <t>% 2.s.</t>
  </si>
  <si>
    <t>% 1.s.</t>
  </si>
  <si>
    <t>MP 2.s.</t>
  </si>
  <si>
    <t>% atlase</t>
  </si>
  <si>
    <t>Toivo Jullis-Oleg Sirotin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</si>
</sst>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u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0" fontId="0" fillId="0" borderId="0" xfId="1" applyNumberFormat="1" applyFont="1"/>
    <xf numFmtId="0" fontId="2" fillId="0" borderId="0" xfId="0" applyFont="1"/>
    <xf numFmtId="10" fontId="2" fillId="0" borderId="0" xfId="1" applyNumberFormat="1" applyFont="1"/>
    <xf numFmtId="0" fontId="0" fillId="0" borderId="2" xfId="0" applyBorder="1" applyAlignment="1">
      <alignment horizontal="center"/>
    </xf>
    <xf numFmtId="0" fontId="0" fillId="0" borderId="2" xfId="0" applyBorder="1"/>
    <xf numFmtId="10" fontId="4" fillId="0" borderId="2" xfId="0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0" fontId="0" fillId="0" borderId="2" xfId="1" applyNumberFormat="1" applyFont="1" applyBorder="1"/>
    <xf numFmtId="0" fontId="2" fillId="0" borderId="2" xfId="0" applyFont="1" applyBorder="1"/>
    <xf numFmtId="10" fontId="3" fillId="0" borderId="2" xfId="1" applyNumberFormat="1" applyFont="1" applyBorder="1"/>
    <xf numFmtId="10" fontId="6" fillId="0" borderId="2" xfId="1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0" fontId="4" fillId="0" borderId="3" xfId="0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0" fontId="0" fillId="0" borderId="3" xfId="1" applyNumberFormat="1" applyFont="1" applyBorder="1"/>
    <xf numFmtId="0" fontId="2" fillId="0" borderId="3" xfId="0" applyFont="1" applyBorder="1"/>
    <xf numFmtId="10" fontId="3" fillId="0" borderId="3" xfId="1" applyNumberFormat="1" applyFont="1" applyBorder="1"/>
    <xf numFmtId="10" fontId="6" fillId="0" borderId="3" xfId="1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10" fontId="4" fillId="0" borderId="4" xfId="0" applyNumberFormat="1" applyFont="1" applyBorder="1" applyAlignment="1">
      <alignment horizontal="center"/>
    </xf>
    <xf numFmtId="10" fontId="5" fillId="0" borderId="4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0" fontId="0" fillId="0" borderId="4" xfId="1" applyNumberFormat="1" applyFont="1" applyBorder="1"/>
    <xf numFmtId="0" fontId="2" fillId="0" borderId="4" xfId="0" applyFont="1" applyBorder="1"/>
    <xf numFmtId="10" fontId="3" fillId="0" borderId="4" xfId="1" applyNumberFormat="1" applyFont="1" applyBorder="1"/>
    <xf numFmtId="10" fontId="6" fillId="0" borderId="4" xfId="1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J10" sqref="J10"/>
    </sheetView>
  </sheetViews>
  <sheetFormatPr defaultRowHeight="15" x14ac:dyDescent="0.25"/>
  <cols>
    <col min="2" max="2" width="33.28515625" bestFit="1" customWidth="1"/>
    <col min="3" max="3" width="13.7109375" customWidth="1"/>
    <col min="4" max="4" width="9.42578125" bestFit="1" customWidth="1"/>
    <col min="5" max="5" width="8.140625" bestFit="1" customWidth="1"/>
    <col min="13" max="13" width="13.5703125" customWidth="1"/>
  </cols>
  <sheetData>
    <row r="1" spans="1:12" x14ac:dyDescent="0.25">
      <c r="A1" s="33" t="s">
        <v>2</v>
      </c>
      <c r="B1" s="33" t="s">
        <v>3</v>
      </c>
      <c r="C1" s="34" t="s">
        <v>1</v>
      </c>
      <c r="D1" s="33" t="s">
        <v>24</v>
      </c>
      <c r="E1" s="34" t="s">
        <v>23</v>
      </c>
      <c r="F1" s="33" t="s">
        <v>21</v>
      </c>
      <c r="G1" s="34" t="s">
        <v>26</v>
      </c>
      <c r="H1" s="33" t="s">
        <v>27</v>
      </c>
      <c r="I1" s="34" t="s">
        <v>25</v>
      </c>
      <c r="J1" s="33" t="s">
        <v>22</v>
      </c>
      <c r="K1" s="33" t="s">
        <v>28</v>
      </c>
      <c r="L1" s="34" t="s">
        <v>0</v>
      </c>
    </row>
    <row r="2" spans="1:12" x14ac:dyDescent="0.25">
      <c r="A2" s="24">
        <v>1</v>
      </c>
      <c r="B2" s="25" t="s">
        <v>4</v>
      </c>
      <c r="C2" s="26">
        <f>L2+E2*2/3</f>
        <v>0.58558415032679734</v>
      </c>
      <c r="D2" s="25">
        <v>478.5</v>
      </c>
      <c r="E2" s="27">
        <f>D2/816</f>
        <v>0.58639705882352944</v>
      </c>
      <c r="F2" s="24">
        <v>466.3</v>
      </c>
      <c r="G2" s="28">
        <f>F2/720</f>
        <v>0.64763888888888888</v>
      </c>
      <c r="H2" s="25">
        <v>374.6</v>
      </c>
      <c r="I2" s="29">
        <f>H2/720</f>
        <v>0.52027777777777784</v>
      </c>
      <c r="J2" s="30">
        <f>H2+F2</f>
        <v>840.90000000000009</v>
      </c>
      <c r="K2" s="31">
        <f>J2/1440</f>
        <v>0.58395833333333336</v>
      </c>
      <c r="L2" s="32">
        <f>J2/1440*1/3</f>
        <v>0.19465277777777779</v>
      </c>
    </row>
    <row r="3" spans="1:12" x14ac:dyDescent="0.25">
      <c r="A3" s="6">
        <v>2</v>
      </c>
      <c r="B3" s="7" t="s">
        <v>5</v>
      </c>
      <c r="C3" s="8">
        <f>L3+E3*2/3</f>
        <v>0.55605255991285407</v>
      </c>
      <c r="D3" s="7">
        <v>453.8</v>
      </c>
      <c r="E3" s="9">
        <f>D3/816</f>
        <v>0.55612745098039218</v>
      </c>
      <c r="F3" s="6">
        <v>434.9</v>
      </c>
      <c r="G3" s="10">
        <f>F3/720</f>
        <v>0.60402777777777772</v>
      </c>
      <c r="H3" s="7">
        <v>365.6</v>
      </c>
      <c r="I3" s="11">
        <f>H3/720</f>
        <v>0.50777777777777777</v>
      </c>
      <c r="J3" s="12">
        <f>H3+F3</f>
        <v>800.5</v>
      </c>
      <c r="K3" s="13">
        <f>J3/1440</f>
        <v>0.55590277777777775</v>
      </c>
      <c r="L3" s="14">
        <f>J3/1440*1/3</f>
        <v>0.18530092592592592</v>
      </c>
    </row>
    <row r="4" spans="1:12" x14ac:dyDescent="0.25">
      <c r="A4" s="6">
        <v>3</v>
      </c>
      <c r="B4" s="7" t="s">
        <v>6</v>
      </c>
      <c r="C4" s="8">
        <f>L4+E4*2/3</f>
        <v>0.55295343137254904</v>
      </c>
      <c r="D4" s="7">
        <v>427</v>
      </c>
      <c r="E4" s="9">
        <f>D4/816</f>
        <v>0.52328431372549022</v>
      </c>
      <c r="F4" s="6">
        <v>403.1</v>
      </c>
      <c r="G4" s="10">
        <f>F4/720</f>
        <v>0.55986111111111114</v>
      </c>
      <c r="H4" s="7">
        <v>478.6</v>
      </c>
      <c r="I4" s="11">
        <f>H4/720</f>
        <v>0.66472222222222221</v>
      </c>
      <c r="J4" s="12">
        <f>H4+F4</f>
        <v>881.7</v>
      </c>
      <c r="K4" s="13">
        <f>J4/1440</f>
        <v>0.61229166666666668</v>
      </c>
      <c r="L4" s="14">
        <f>J4/1440*1/3</f>
        <v>0.20409722222222224</v>
      </c>
    </row>
    <row r="5" spans="1:12" x14ac:dyDescent="0.25">
      <c r="A5" s="6">
        <v>4</v>
      </c>
      <c r="B5" s="7" t="s">
        <v>29</v>
      </c>
      <c r="C5" s="8">
        <f>L5+E5*2/3</f>
        <v>0.55249999999999999</v>
      </c>
      <c r="D5" s="7">
        <v>467.5</v>
      </c>
      <c r="E5" s="9">
        <f>D5/816</f>
        <v>0.57291666666666663</v>
      </c>
      <c r="F5" s="6">
        <v>360.7</v>
      </c>
      <c r="G5" s="10">
        <f>F5/720</f>
        <v>0.50097222222222215</v>
      </c>
      <c r="H5" s="7">
        <v>376.1</v>
      </c>
      <c r="I5" s="11">
        <f>H5/720</f>
        <v>0.52236111111111116</v>
      </c>
      <c r="J5" s="12">
        <f>H5+F5</f>
        <v>736.8</v>
      </c>
      <c r="K5" s="13">
        <f>J5/1440</f>
        <v>0.5116666666666666</v>
      </c>
      <c r="L5" s="14">
        <f>J5/1440*1/3</f>
        <v>0.17055555555555554</v>
      </c>
    </row>
    <row r="6" spans="1:12" x14ac:dyDescent="0.25">
      <c r="A6" s="6">
        <v>5</v>
      </c>
      <c r="B6" s="7" t="s">
        <v>7</v>
      </c>
      <c r="C6" s="8">
        <f>L6+E6*2/3</f>
        <v>0.547062908496732</v>
      </c>
      <c r="D6" s="7">
        <v>425.4</v>
      </c>
      <c r="E6" s="9">
        <f>D6/816</f>
        <v>0.52132352941176463</v>
      </c>
      <c r="F6" s="6">
        <v>447.7</v>
      </c>
      <c r="G6" s="10">
        <f>F6/720</f>
        <v>0.6218055555555555</v>
      </c>
      <c r="H6" s="7">
        <v>414.2</v>
      </c>
      <c r="I6" s="11">
        <f>H6/720</f>
        <v>0.57527777777777778</v>
      </c>
      <c r="J6" s="12">
        <f>H6+F6</f>
        <v>861.9</v>
      </c>
      <c r="K6" s="13">
        <f>J6/1440</f>
        <v>0.59854166666666664</v>
      </c>
      <c r="L6" s="14">
        <f>J6/1440*1/3</f>
        <v>0.19951388888888888</v>
      </c>
    </row>
    <row r="7" spans="1:12" x14ac:dyDescent="0.25">
      <c r="A7" s="6">
        <v>6</v>
      </c>
      <c r="B7" s="7" t="s">
        <v>8</v>
      </c>
      <c r="C7" s="8">
        <f>L7+E7*2/3</f>
        <v>0.54156454248366015</v>
      </c>
      <c r="D7" s="7">
        <v>410</v>
      </c>
      <c r="E7" s="9">
        <f>D7/816</f>
        <v>0.50245098039215685</v>
      </c>
      <c r="F7" s="6">
        <v>479.1</v>
      </c>
      <c r="G7" s="10">
        <f>F7/720</f>
        <v>0.66541666666666666</v>
      </c>
      <c r="H7" s="7">
        <v>413.4</v>
      </c>
      <c r="I7" s="11">
        <f>H7/720</f>
        <v>0.5741666666666666</v>
      </c>
      <c r="J7" s="12">
        <f>H7+F7</f>
        <v>892.5</v>
      </c>
      <c r="K7" s="13">
        <f>J7/1440</f>
        <v>0.61979166666666663</v>
      </c>
      <c r="L7" s="14">
        <f>J7/1440*1/3</f>
        <v>0.20659722222222221</v>
      </c>
    </row>
    <row r="8" spans="1:12" x14ac:dyDescent="0.25">
      <c r="A8" s="6">
        <v>7</v>
      </c>
      <c r="B8" s="7" t="s">
        <v>9</v>
      </c>
      <c r="C8" s="8">
        <f>L8+E8*2/3</f>
        <v>0.53990876906318086</v>
      </c>
      <c r="D8" s="7">
        <v>423.5</v>
      </c>
      <c r="E8" s="9">
        <f>D8/816</f>
        <v>0.51899509803921573</v>
      </c>
      <c r="F8" s="6">
        <v>420.3</v>
      </c>
      <c r="G8" s="10">
        <f>F8/720</f>
        <v>0.58374999999999999</v>
      </c>
      <c r="H8" s="7">
        <v>417.4</v>
      </c>
      <c r="I8" s="11">
        <f>H8/720</f>
        <v>0.57972222222222214</v>
      </c>
      <c r="J8" s="12">
        <f>H8+F8</f>
        <v>837.7</v>
      </c>
      <c r="K8" s="13">
        <f>J8/1440</f>
        <v>0.58173611111111112</v>
      </c>
      <c r="L8" s="14">
        <f>J8/1440*1/3</f>
        <v>0.19391203703703705</v>
      </c>
    </row>
    <row r="9" spans="1:12" x14ac:dyDescent="0.25">
      <c r="A9" s="6">
        <v>8</v>
      </c>
      <c r="B9" s="7" t="s">
        <v>10</v>
      </c>
      <c r="C9" s="8">
        <f>L9+E9*2/3</f>
        <v>0.5253581154684096</v>
      </c>
      <c r="D9" s="7">
        <v>438.5</v>
      </c>
      <c r="E9" s="9">
        <f>D9/816</f>
        <v>0.53737745098039214</v>
      </c>
      <c r="F9" s="6">
        <v>372.3</v>
      </c>
      <c r="G9" s="10">
        <f>F9/720</f>
        <v>0.51708333333333334</v>
      </c>
      <c r="H9" s="7">
        <v>349.6</v>
      </c>
      <c r="I9" s="11">
        <f>H9/720</f>
        <v>0.48555555555555557</v>
      </c>
      <c r="J9" s="12">
        <f>H9+F9</f>
        <v>721.90000000000009</v>
      </c>
      <c r="K9" s="13">
        <f>J9/1440</f>
        <v>0.50131944444444454</v>
      </c>
      <c r="L9" s="14">
        <f>J9/1440*1/3</f>
        <v>0.16710648148148152</v>
      </c>
    </row>
    <row r="10" spans="1:12" x14ac:dyDescent="0.25">
      <c r="A10" s="6">
        <v>9</v>
      </c>
      <c r="B10" s="7" t="s">
        <v>11</v>
      </c>
      <c r="C10" s="8">
        <f>L10+E10*2/3</f>
        <v>0.51884667755991298</v>
      </c>
      <c r="D10" s="7">
        <v>417.1</v>
      </c>
      <c r="E10" s="9">
        <f>D10/816</f>
        <v>0.5111519607843138</v>
      </c>
      <c r="F10" s="6">
        <v>398.7</v>
      </c>
      <c r="G10" s="10">
        <f>F10/720</f>
        <v>0.55374999999999996</v>
      </c>
      <c r="H10" s="7">
        <v>370.6</v>
      </c>
      <c r="I10" s="11">
        <f>H10/720</f>
        <v>0.5147222222222223</v>
      </c>
      <c r="J10" s="12">
        <f>H10+F10</f>
        <v>769.3</v>
      </c>
      <c r="K10" s="13">
        <f>J10/1440</f>
        <v>0.53423611111111113</v>
      </c>
      <c r="L10" s="14">
        <f>J10/1440*1/3</f>
        <v>0.17807870370370371</v>
      </c>
    </row>
    <row r="11" spans="1:12" x14ac:dyDescent="0.25">
      <c r="A11" s="6">
        <v>10</v>
      </c>
      <c r="B11" s="7" t="s">
        <v>13</v>
      </c>
      <c r="C11" s="8">
        <f>L11+E11*2/3</f>
        <v>0.49775190631808275</v>
      </c>
      <c r="D11" s="7">
        <v>419.5</v>
      </c>
      <c r="E11" s="9">
        <f>D11/816</f>
        <v>0.51409313725490191</v>
      </c>
      <c r="F11" s="6">
        <v>340.7</v>
      </c>
      <c r="G11" s="10">
        <f>F11/720</f>
        <v>0.47319444444444442</v>
      </c>
      <c r="H11" s="7">
        <v>329</v>
      </c>
      <c r="I11" s="11">
        <f>H11/720</f>
        <v>0.45694444444444443</v>
      </c>
      <c r="J11" s="12">
        <f>H11+F11</f>
        <v>669.7</v>
      </c>
      <c r="K11" s="13">
        <f>J11/1440</f>
        <v>0.46506944444444448</v>
      </c>
      <c r="L11" s="14">
        <f>J11/1440*1/3</f>
        <v>0.15502314814814816</v>
      </c>
    </row>
    <row r="12" spans="1:12" x14ac:dyDescent="0.25">
      <c r="A12" s="6">
        <v>11</v>
      </c>
      <c r="B12" s="7" t="s">
        <v>12</v>
      </c>
      <c r="C12" s="8">
        <f>L12+E12*2/3</f>
        <v>0.49338779956427015</v>
      </c>
      <c r="D12" s="7">
        <v>397.3</v>
      </c>
      <c r="E12" s="9">
        <f>D12/816</f>
        <v>0.48688725490196078</v>
      </c>
      <c r="F12" s="6">
        <v>356.6</v>
      </c>
      <c r="G12" s="10">
        <f>F12/720</f>
        <v>0.49527777777777782</v>
      </c>
      <c r="H12" s="7">
        <v>372.6</v>
      </c>
      <c r="I12" s="11">
        <f>H12/720</f>
        <v>0.51750000000000007</v>
      </c>
      <c r="J12" s="12">
        <f>H12+F12</f>
        <v>729.2</v>
      </c>
      <c r="K12" s="13">
        <f>J12/1440</f>
        <v>0.50638888888888889</v>
      </c>
      <c r="L12" s="14">
        <f>J12/1440*1/3</f>
        <v>0.16879629629629631</v>
      </c>
    </row>
    <row r="13" spans="1:12" x14ac:dyDescent="0.25">
      <c r="A13" s="6">
        <v>12</v>
      </c>
      <c r="B13" s="7" t="s">
        <v>14</v>
      </c>
      <c r="C13" s="8">
        <f>L13+E13*2/3</f>
        <v>0.4915577342047931</v>
      </c>
      <c r="D13" s="7">
        <v>388.6</v>
      </c>
      <c r="E13" s="9">
        <f>D13/816</f>
        <v>0.47622549019607846</v>
      </c>
      <c r="F13" s="6">
        <v>415.4</v>
      </c>
      <c r="G13" s="10">
        <f>F13/720</f>
        <v>0.57694444444444437</v>
      </c>
      <c r="H13" s="7">
        <v>336.6</v>
      </c>
      <c r="I13" s="11">
        <f>H13/720</f>
        <v>0.46750000000000003</v>
      </c>
      <c r="J13" s="12">
        <f>H13+F13</f>
        <v>752</v>
      </c>
      <c r="K13" s="13">
        <f>J13/1440</f>
        <v>0.52222222222222225</v>
      </c>
      <c r="L13" s="14">
        <f>J13/1440*1/3</f>
        <v>0.17407407407407408</v>
      </c>
    </row>
    <row r="14" spans="1:12" x14ac:dyDescent="0.25">
      <c r="A14" s="6">
        <v>13</v>
      </c>
      <c r="B14" s="7" t="s">
        <v>15</v>
      </c>
      <c r="C14" s="8">
        <f>L14+E14*2/3</f>
        <v>0.48496051198257084</v>
      </c>
      <c r="D14" s="7">
        <v>363.1</v>
      </c>
      <c r="E14" s="9">
        <f>D14/816</f>
        <v>0.44497549019607846</v>
      </c>
      <c r="F14" s="6">
        <v>461.9</v>
      </c>
      <c r="G14" s="10">
        <f>F14/720</f>
        <v>0.6415277777777777</v>
      </c>
      <c r="H14" s="7">
        <v>351.6</v>
      </c>
      <c r="I14" s="11">
        <f>H14/720</f>
        <v>0.48833333333333334</v>
      </c>
      <c r="J14" s="12">
        <f>H14+F14</f>
        <v>813.5</v>
      </c>
      <c r="K14" s="13">
        <f>J14/1440</f>
        <v>0.5649305555555556</v>
      </c>
      <c r="L14" s="14">
        <f>J14/1440*1/3</f>
        <v>0.18831018518518519</v>
      </c>
    </row>
    <row r="15" spans="1:12" x14ac:dyDescent="0.25">
      <c r="A15" s="6">
        <v>14</v>
      </c>
      <c r="B15" s="7" t="s">
        <v>16</v>
      </c>
      <c r="C15" s="8">
        <f>L15+E15*2/3</f>
        <v>0.47544253812636161</v>
      </c>
      <c r="D15" s="7">
        <v>371</v>
      </c>
      <c r="E15" s="9">
        <f>D15/816</f>
        <v>0.45465686274509803</v>
      </c>
      <c r="F15" s="6">
        <v>322.10000000000002</v>
      </c>
      <c r="G15" s="10">
        <f>F15/720</f>
        <v>0.44736111111111115</v>
      </c>
      <c r="H15" s="7">
        <v>422.4</v>
      </c>
      <c r="I15" s="11">
        <f>H15/720</f>
        <v>0.58666666666666667</v>
      </c>
      <c r="J15" s="12">
        <f>H15+F15</f>
        <v>744.5</v>
      </c>
      <c r="K15" s="13">
        <f>J15/1440</f>
        <v>0.51701388888888888</v>
      </c>
      <c r="L15" s="14">
        <f>J15/1440*1/3</f>
        <v>0.17233796296296297</v>
      </c>
    </row>
    <row r="16" spans="1:12" x14ac:dyDescent="0.25">
      <c r="A16" s="6">
        <v>15</v>
      </c>
      <c r="B16" s="7" t="s">
        <v>17</v>
      </c>
      <c r="C16" s="8">
        <f>L16+E16*2/3</f>
        <v>0.47275599128540313</v>
      </c>
      <c r="D16" s="7">
        <v>389.5</v>
      </c>
      <c r="E16" s="9">
        <f>D16/816</f>
        <v>0.47732843137254904</v>
      </c>
      <c r="F16" s="6">
        <v>337</v>
      </c>
      <c r="G16" s="10">
        <f>F16/720</f>
        <v>0.46805555555555556</v>
      </c>
      <c r="H16" s="7">
        <v>330.6</v>
      </c>
      <c r="I16" s="11">
        <f>H16/720</f>
        <v>0.45916666666666672</v>
      </c>
      <c r="J16" s="12">
        <f>H16+F16</f>
        <v>667.6</v>
      </c>
      <c r="K16" s="13">
        <f>J16/1440</f>
        <v>0.46361111111111114</v>
      </c>
      <c r="L16" s="14">
        <f>J16/1440*1/3</f>
        <v>0.15453703703703706</v>
      </c>
    </row>
    <row r="17" spans="1:12" x14ac:dyDescent="0.25">
      <c r="A17" s="6">
        <v>16</v>
      </c>
      <c r="B17" s="7" t="s">
        <v>18</v>
      </c>
      <c r="C17" s="8">
        <f>L17+E17*2/3</f>
        <v>0.46059232026143793</v>
      </c>
      <c r="D17" s="7">
        <v>353.9</v>
      </c>
      <c r="E17" s="9">
        <f>D17/816</f>
        <v>0.43370098039215682</v>
      </c>
      <c r="F17" s="6">
        <v>341.3</v>
      </c>
      <c r="G17" s="10">
        <f>F17/720</f>
        <v>0.47402777777777777</v>
      </c>
      <c r="H17" s="7">
        <v>399.4</v>
      </c>
      <c r="I17" s="11">
        <f>H17/720</f>
        <v>0.55472222222222223</v>
      </c>
      <c r="J17" s="12">
        <f>H17+F17</f>
        <v>740.7</v>
      </c>
      <c r="K17" s="13">
        <f>J17/1440</f>
        <v>0.51437500000000003</v>
      </c>
      <c r="L17" s="14">
        <f>J17/1440*1/3</f>
        <v>0.17145833333333335</v>
      </c>
    </row>
    <row r="18" spans="1:12" x14ac:dyDescent="0.25">
      <c r="A18" s="6">
        <v>17</v>
      </c>
      <c r="B18" s="7" t="s">
        <v>19</v>
      </c>
      <c r="C18" s="8">
        <f>L18+E18*2/3</f>
        <v>0.44598175381263616</v>
      </c>
      <c r="D18" s="7">
        <v>358.4</v>
      </c>
      <c r="E18" s="9">
        <f>D18/816</f>
        <v>0.4392156862745098</v>
      </c>
      <c r="F18" s="6">
        <v>322.3</v>
      </c>
      <c r="G18" s="10">
        <f>F18/720</f>
        <v>0.44763888888888892</v>
      </c>
      <c r="H18" s="7">
        <v>339.4</v>
      </c>
      <c r="I18" s="11">
        <f>H18/720</f>
        <v>0.47138888888888886</v>
      </c>
      <c r="J18" s="12">
        <f>H18+F18</f>
        <v>661.7</v>
      </c>
      <c r="K18" s="13">
        <f>J18/1440</f>
        <v>0.45951388888888894</v>
      </c>
      <c r="L18" s="14">
        <f>J18/1440*1/3</f>
        <v>0.15317129629629631</v>
      </c>
    </row>
    <row r="19" spans="1:12" x14ac:dyDescent="0.25">
      <c r="A19" s="15">
        <v>18</v>
      </c>
      <c r="B19" s="16" t="s">
        <v>20</v>
      </c>
      <c r="C19" s="17">
        <f>L19+E19*2/3</f>
        <v>0.44110702614379083</v>
      </c>
      <c r="D19" s="16">
        <v>347.9</v>
      </c>
      <c r="E19" s="18">
        <f>D19/816</f>
        <v>0.42634803921568626</v>
      </c>
      <c r="F19" s="15">
        <v>384.7</v>
      </c>
      <c r="G19" s="19">
        <f>F19/720</f>
        <v>0.53430555555555559</v>
      </c>
      <c r="H19" s="16">
        <v>293</v>
      </c>
      <c r="I19" s="20">
        <f>H19/720</f>
        <v>0.40694444444444444</v>
      </c>
      <c r="J19" s="21">
        <f>H19+F19</f>
        <v>677.7</v>
      </c>
      <c r="K19" s="22">
        <f>J19/1440</f>
        <v>0.47062500000000002</v>
      </c>
      <c r="L19" s="23">
        <f>J19/1440*1/3</f>
        <v>0.15687500000000001</v>
      </c>
    </row>
    <row r="20" spans="1:12" x14ac:dyDescent="0.25">
      <c r="A20" s="1"/>
      <c r="F20" s="1"/>
      <c r="G20" s="2"/>
      <c r="I20" s="3"/>
      <c r="J20" s="3"/>
      <c r="K20" s="4"/>
      <c r="L20" s="5"/>
    </row>
    <row r="21" spans="1:12" x14ac:dyDescent="0.25">
      <c r="A21" s="1"/>
      <c r="F21" s="1"/>
      <c r="G21" s="2"/>
      <c r="I21" s="3"/>
      <c r="J21" s="3"/>
      <c r="K21" s="4"/>
      <c r="L21" s="5"/>
    </row>
    <row r="22" spans="1:12" x14ac:dyDescent="0.25">
      <c r="A22" s="1"/>
      <c r="F22" s="1"/>
      <c r="G22" s="2"/>
      <c r="I22" s="3"/>
      <c r="J22" s="3"/>
      <c r="K22" s="4"/>
      <c r="L22" s="5"/>
    </row>
    <row r="23" spans="1:12" x14ac:dyDescent="0.25">
      <c r="A23" s="1"/>
      <c r="F23" s="1"/>
      <c r="G23" s="2"/>
      <c r="I23" s="3"/>
      <c r="J23" s="3"/>
      <c r="K23" s="4"/>
      <c r="L23" s="5"/>
    </row>
    <row r="24" spans="1:12" x14ac:dyDescent="0.25">
      <c r="A24" s="1"/>
      <c r="F24" s="1"/>
      <c r="G24" s="2"/>
      <c r="I24" s="3"/>
      <c r="J24" s="3"/>
      <c r="K24" s="4"/>
      <c r="L24" s="5"/>
    </row>
    <row r="25" spans="1:12" x14ac:dyDescent="0.25">
      <c r="A25" s="1"/>
      <c r="F25" s="1"/>
      <c r="G25" s="2"/>
      <c r="I25" s="3"/>
      <c r="J25" s="3"/>
      <c r="K25" s="4"/>
      <c r="L25" s="5"/>
    </row>
    <row r="26" spans="1:12" x14ac:dyDescent="0.25">
      <c r="A26" s="1"/>
      <c r="F26" s="1"/>
      <c r="G26" s="2"/>
      <c r="I26" s="3"/>
      <c r="J26" s="3"/>
      <c r="K26" s="4"/>
      <c r="L26" s="5"/>
    </row>
  </sheetData>
  <sortState ref="B2:L26">
    <sortCondition descending="1" ref="C2:C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Martins</cp:lastModifiedBy>
  <cp:lastPrinted>2018-10-13T16:23:12Z</cp:lastPrinted>
  <dcterms:created xsi:type="dcterms:W3CDTF">2018-10-13T13:01:06Z</dcterms:created>
  <dcterms:modified xsi:type="dcterms:W3CDTF">2018-10-15T21:26:53Z</dcterms:modified>
</cp:coreProperties>
</file>